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6B71A5C-000D-40AC-B3A5-DA1F34E2C50A}" xr6:coauthVersionLast="45" xr6:coauthVersionMax="45" xr10:uidLastSave="{00000000-0000-0000-0000-000000000000}"/>
  <bookViews>
    <workbookView xWindow="-120" yWindow="-120" windowWidth="19440" windowHeight="15000" xr2:uid="{86FCCDA5-6B90-4E91-AA96-BC2B90326295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<sst xmlns="http://schemas.openxmlformats.org/spreadsheetml/2006/main" count="9" uniqueCount="9">
  <si>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№11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</si>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</sst>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840.3</v>
          </cell>
        </row>
        <row r="68">
          <cell r="C68">
            <v>62399.5</v>
          </cell>
        </row>
        <row r="69">
          <cell r="C69">
            <v>70565.741666666669</v>
          </cell>
        </row>
        <row r="70">
          <cell r="D70">
            <v>27564.116900000005</v>
          </cell>
          <cell r="E70">
            <v>483.84</v>
          </cell>
          <cell r="F70">
            <v>0</v>
          </cell>
          <cell r="G70">
            <v>0</v>
          </cell>
          <cell r="H70">
            <v>21158.410599999999</v>
          </cell>
          <cell r="I70">
            <v>7.5111717844665691</v>
          </cell>
          <cell r="J70">
            <v>750.13799999999992</v>
          </cell>
          <cell r="K70">
            <v>655.52599999999995</v>
          </cell>
          <cell r="M70">
            <v>11354.4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2.4285999999999999</v>
          </cell>
        </row>
        <row r="52">
          <cell r="A52" t="str">
            <v>2. Обслуговування димових та вентиляційних каналів</v>
          </cell>
          <cell r="B52">
            <v>0.111</v>
          </cell>
        </row>
        <row r="58">
          <cell r="A58" t="str">
            <v>3. Поточний ремонт конструктивних елементів тощо</v>
          </cell>
          <cell r="B58">
            <v>1.1424000000000001</v>
          </cell>
        </row>
        <row r="62">
          <cell r="A62" t="str">
            <v>4. Поточний ремонт внутрішньобудинкових систем</v>
          </cell>
          <cell r="B62">
            <v>1.41</v>
          </cell>
        </row>
        <row r="66">
          <cell r="A66" t="str">
            <v>5. Прибирання прибудинкової території</v>
          </cell>
          <cell r="B66">
            <v>1.4872000000000001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4.3400000000000001E-2</v>
          </cell>
        </row>
        <row r="95">
          <cell r="A95" t="str">
            <v>8. Дезінсекція</v>
          </cell>
          <cell r="B95">
            <v>5.8700000000000002E-2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1.0751999999999999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1">
          <cell r="B61">
            <v>831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7EC5-3614-4C40-A027-127D3C45576B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2.4285999999999999</v>
      </c>
      <c r="C3" s="5">
        <f>[1]управление!D70/[1]управление!C4/[1]управление!O70*1.2</f>
        <v>3.2802709627513988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0.111</v>
      </c>
      <c r="C4" s="5">
        <f>[1]управление!E70/[1]управление!C4/[1]управление!O70*1.2</f>
        <v>5.7579435915744381E-2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1.1424000000000001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1.41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1.4872000000000001</v>
      </c>
      <c r="C7" s="5">
        <f>[1]управление!H70/[1]управление!C4/[1]управление!O70*1.2</f>
        <v>2.5179591336427469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8.9386787867030461E-4</v>
      </c>
    </row>
    <row r="9" spans="1:8" ht="15.75" x14ac:dyDescent="0.25">
      <c r="A9" s="4" t="str">
        <f>[1]план!A89</f>
        <v>7. Дератизація</v>
      </c>
      <c r="B9" s="6">
        <f>[1]план!B89</f>
        <v>4.3400000000000001E-2</v>
      </c>
      <c r="C9" s="5">
        <f>[1]управление!J70/[1]управление!C4/[1]управление!O70*1.2</f>
        <v>8.9270260621206701E-2</v>
      </c>
    </row>
    <row r="10" spans="1:8" ht="15.75" x14ac:dyDescent="0.25">
      <c r="A10" s="4" t="str">
        <f>[1]план!A95</f>
        <v>8. Дезінсекція</v>
      </c>
      <c r="B10" s="6">
        <f>[1]план!B95</f>
        <v>5.8700000000000002E-2</v>
      </c>
      <c r="C10" s="5">
        <f>[1]управление!K70/[1]управление!C4/[1]управление!O70*1.2</f>
        <v>7.8010948470784242E-2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1.0751999999999999</v>
      </c>
      <c r="C11" s="5">
        <f>[1]управление!M70/[1]управление!C4/[1]управление!O70*1.2</f>
        <v>1.3512317029632275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7.7596999999999996</v>
      </c>
      <c r="C13" s="8">
        <f>C3+C4+C5+C6+C7+C8+C9+C10+C11+C12</f>
        <v>7.3752163122437793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[2]зведена!$B$61</f>
        <v>831</v>
      </c>
    </row>
    <row r="16" spans="1:8" ht="15.75" x14ac:dyDescent="0.25">
      <c r="A16" s="11" t="s">
        <v>6</v>
      </c>
      <c r="B16" s="11"/>
      <c r="C16" s="12">
        <f>C15*C13*[1]управление!O70</f>
        <v>73545.657065694977</v>
      </c>
    </row>
    <row r="17" spans="1:4" ht="15.75" x14ac:dyDescent="0.25">
      <c r="A17" s="13" t="s">
        <v>7</v>
      </c>
      <c r="B17" s="14"/>
      <c r="C17" s="15">
        <f>[1]управление!C69*1.2</f>
        <v>84678.89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74879.399999999994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2026-04-02T13:22:33Z</dcterms:created>
  <dcterms:modified xsi:type="dcterms:W3CDTF">2026-04-02T13:22:47Z</dcterms:modified>
</cp:coreProperties>
</file>